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FINANCIAL\REPORTS\2025\NOV 2025\"/>
    </mc:Choice>
  </mc:AlternateContent>
  <xr:revisionPtr revIDLastSave="0" documentId="8_{6B05360F-D187-46C3-A4AF-F2D8557324EB}" xr6:coauthVersionLast="47" xr6:coauthVersionMax="47" xr10:uidLastSave="{00000000-0000-0000-0000-000000000000}"/>
  <bookViews>
    <workbookView xWindow="5325" yWindow="1815" windowWidth="19950" windowHeight="10290" xr2:uid="{627C41BC-92DD-4F8B-B668-D709BD598EA0}"/>
  </bookViews>
  <sheets>
    <sheet name="Nov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0" i="1" s="1"/>
  <c r="E29" i="1"/>
  <c r="E30" i="1" s="1"/>
  <c r="B29" i="1"/>
  <c r="B30" i="1" s="1"/>
  <c r="G23" i="1"/>
  <c r="G24" i="1" s="1"/>
  <c r="E23" i="1"/>
  <c r="E24" i="1" s="1"/>
  <c r="B23" i="1"/>
  <c r="B24" i="1" s="1"/>
  <c r="B18" i="1"/>
  <c r="B17" i="1"/>
  <c r="B12" i="1"/>
  <c r="B11" i="1"/>
  <c r="F74" i="1" l="1"/>
  <c r="B13" i="1"/>
  <c r="C74" i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RP</author>
  </authors>
  <commentList>
    <comment ref="B33" authorId="0" shapeId="0" xr:uid="{41874E55-43FE-431B-9A1B-315A7E6136C6}">
      <text>
        <r>
          <rPr>
            <b/>
            <sz val="8"/>
            <color indexed="81"/>
            <rFont val="Tahoma"/>
            <family val="2"/>
          </rPr>
          <t>Removed restarts from 2001-2012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<sst xmlns="http://schemas.openxmlformats.org/spreadsheetml/2006/main" count="56" uniqueCount="27">
  <si>
    <t>CHUCK BROERMAN</t>
  </si>
  <si>
    <t>EL PASO COUNTY PUBLIC TRUSTEE</t>
  </si>
  <si>
    <t>1675 Garden of the Gods Road Ste 2100</t>
  </si>
  <si>
    <t>719-520-6780</t>
  </si>
  <si>
    <t>Colorado Springs, CO  80907</t>
  </si>
  <si>
    <t>719-520-6781</t>
  </si>
  <si>
    <t>MONTHLY ACTIVITY REPORT</t>
  </si>
  <si>
    <t>*November 2025*</t>
  </si>
  <si>
    <t>RELEASE OF DEEDS EXECUTED</t>
  </si>
  <si>
    <t>THIS MONTH</t>
  </si>
  <si>
    <t>LAST YEAR SAME MONTH</t>
  </si>
  <si>
    <t>LAST MONTH</t>
  </si>
  <si>
    <t>YEAR-TO-DATE</t>
  </si>
  <si>
    <t>LAST YEAR-TO-DATE</t>
  </si>
  <si>
    <t>MONTHLY AVERAGE</t>
  </si>
  <si>
    <t>LAST YEAR MONTHLY AVERAGE</t>
  </si>
  <si>
    <t>NEW FORECLOSURE STARTS</t>
  </si>
  <si>
    <t>LAST YEAR YEAR-TO-DATE</t>
  </si>
  <si>
    <t>SALES HELD</t>
  </si>
  <si>
    <t>CURES</t>
  </si>
  <si>
    <t>WITHDRAWALS</t>
  </si>
  <si>
    <t>LAST YEAR AVERAGE</t>
  </si>
  <si>
    <t>DEEDS ISSUED</t>
  </si>
  <si>
    <t>INTENTS TO REDEEM</t>
  </si>
  <si>
    <t>LIENOR REDEMPTIONS</t>
  </si>
  <si>
    <t>FORECLOSURE HISTORY</t>
  </si>
  <si>
    <t>RELEASE OF DEEDS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</si>
</sst>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horizontal="right"/>
    </xf>
    <xf numFmtId="3" fontId="1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1" fillId="0" borderId="0" xfId="0" applyFont="1" applyFill="1"/>
    <xf numFmtId="3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3" fontId="1" fillId="0" borderId="0" xfId="0" quotePrefix="1" applyNumberFormat="1" applyFont="1" applyFill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Fill="1"/>
    <xf numFmtId="37" fontId="3" fillId="0" borderId="0" xfId="0" applyNumberFormat="1" applyFont="1" applyFill="1" applyAlignment="1">
      <alignment horizontal="center"/>
    </xf>
    <xf numFmtId="38" fontId="1" fillId="0" borderId="0" xfId="0" applyNumberFormat="1" applyFont="1" applyFill="1"/>
    <xf numFmtId="38" fontId="1" fillId="0" borderId="0" xfId="0" applyNumberFormat="1" applyFont="1" applyFill="1" applyAlignment="1">
      <alignment horizontal="right"/>
    </xf>
    <xf numFmtId="38" fontId="4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7</xdr:row>
      <xdr:rowOff>28575</xdr:rowOff>
    </xdr:to>
    <xdr:pic>
      <xdr:nvPicPr>
        <xdr:cNvPr id="2" name="Picture 1" descr="public_trustee_seal.jpg">
          <a:extLst>
            <a:ext uri="{FF2B5EF4-FFF2-40B4-BE49-F238E27FC236}">
              <a16:creationId xmlns:a16="http://schemas.microsoft.com/office/drawing/2014/main" id="{29E7EEFD-0846-4993-9FB4-6A8F7BFB3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43025" cy="1362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INANCIAL\REPORTS\2025\2025%20MNTHLY%20ACTIVITY.xlsx" TargetMode="External"/><Relationship Id="rId1" Type="http://schemas.openxmlformats.org/officeDocument/2006/relationships/externalLinkPath" Target="/FINANCIAL/REPORTS/2025/2025%20MNTHLY%20ACTIV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 2025"/>
      <sheetName val="Feb 2025"/>
      <sheetName val="Mar 2025"/>
      <sheetName val="Apr 2025"/>
      <sheetName val="May 2025"/>
      <sheetName val="June 2025"/>
      <sheetName val="July 2025"/>
      <sheetName val="Aug 2025"/>
      <sheetName val="Sept 2025"/>
      <sheetName val="Oct 2025"/>
      <sheetName val="Nov 2025"/>
      <sheetName val="Dec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B10">
            <v>1878</v>
          </cell>
        </row>
        <row r="12">
          <cell r="B12">
            <v>19098</v>
          </cell>
        </row>
        <row r="16">
          <cell r="B16">
            <v>60</v>
          </cell>
        </row>
        <row r="18">
          <cell r="B18">
            <v>807</v>
          </cell>
        </row>
        <row r="23">
          <cell r="B23">
            <v>187</v>
          </cell>
          <cell r="E23">
            <v>84</v>
          </cell>
          <cell r="G23">
            <v>537</v>
          </cell>
        </row>
        <row r="29">
          <cell r="B29">
            <v>172</v>
          </cell>
          <cell r="E29">
            <v>15</v>
          </cell>
          <cell r="G29">
            <v>4</v>
          </cell>
        </row>
      </sheetData>
      <sheetData sheetId="10">
        <row r="10">
          <cell r="B10">
            <v>1697</v>
          </cell>
        </row>
        <row r="16">
          <cell r="B16">
            <v>74</v>
          </cell>
        </row>
        <row r="22">
          <cell r="B22">
            <v>17</v>
          </cell>
          <cell r="E22">
            <v>13</v>
          </cell>
          <cell r="G22">
            <v>50</v>
          </cell>
        </row>
        <row r="28">
          <cell r="B28">
            <v>21</v>
          </cell>
          <cell r="E28">
            <v>3</v>
          </cell>
          <cell r="G28">
            <v>1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D63-DB9A-419D-97D5-374A354EAC1A}">
  <dimension ref="A1:G74"/>
  <sheetViews>
    <sheetView tabSelected="1" workbookViewId="0">
      <selection activeCell="G10" sqref="G10"/>
    </sheetView>
  </sheetViews>
  <sheetFormatPr defaultRowHeight="15" x14ac:dyDescent="0.25"/>
  <cols>
    <col min="1" max="1" width="16" style="5" bestFit="1" customWidth="1"/>
    <col min="2" max="2" width="10.42578125" style="5" customWidth="1"/>
    <col min="3" max="3" width="6.7109375" style="5" customWidth="1"/>
    <col min="4" max="4" width="20.85546875" style="5" customWidth="1"/>
    <col min="5" max="5" width="9.28515625" style="5" customWidth="1"/>
    <col min="6" max="6" width="16.140625" style="5" customWidth="1"/>
    <col min="7" max="7" width="12.140625" style="5" bestFit="1" customWidth="1"/>
    <col min="8" max="16384" width="9.140625" style="5"/>
  </cols>
  <sheetData>
    <row r="1" spans="1:7" x14ac:dyDescent="0.25">
      <c r="A1" s="1"/>
      <c r="B1" s="2"/>
      <c r="C1" s="3"/>
      <c r="D1" s="4" t="s">
        <v>0</v>
      </c>
      <c r="E1" s="4"/>
      <c r="F1" s="1">
        <v>11</v>
      </c>
      <c r="G1" s="1">
        <v>12</v>
      </c>
    </row>
    <row r="2" spans="1:7" x14ac:dyDescent="0.25">
      <c r="A2" s="1"/>
      <c r="B2" s="2"/>
      <c r="C2" s="2"/>
      <c r="D2" s="4" t="s">
        <v>1</v>
      </c>
      <c r="E2" s="4"/>
      <c r="F2" s="1"/>
      <c r="G2" s="1"/>
    </row>
    <row r="3" spans="1:7" x14ac:dyDescent="0.25">
      <c r="A3" s="1"/>
      <c r="B3" s="2"/>
      <c r="C3" s="2"/>
      <c r="D3" s="4" t="s">
        <v>2</v>
      </c>
      <c r="E3" s="4"/>
      <c r="F3" s="1"/>
      <c r="G3" s="6" t="s">
        <v>3</v>
      </c>
    </row>
    <row r="4" spans="1:7" x14ac:dyDescent="0.25">
      <c r="A4" s="1"/>
      <c r="B4" s="2"/>
      <c r="C4" s="2"/>
      <c r="D4" s="4" t="s">
        <v>4</v>
      </c>
      <c r="E4" s="4"/>
      <c r="F4" s="1"/>
      <c r="G4" s="6" t="s">
        <v>5</v>
      </c>
    </row>
    <row r="5" spans="1:7" x14ac:dyDescent="0.25">
      <c r="A5" s="1"/>
      <c r="B5" s="2"/>
      <c r="C5" s="2"/>
      <c r="D5" s="4"/>
      <c r="E5" s="4"/>
      <c r="F5" s="1"/>
      <c r="G5" s="6"/>
    </row>
    <row r="6" spans="1:7" x14ac:dyDescent="0.25">
      <c r="A6" s="1"/>
      <c r="B6" s="2"/>
      <c r="C6" s="2"/>
      <c r="D6" s="4" t="s">
        <v>6</v>
      </c>
      <c r="E6" s="7"/>
      <c r="F6" s="1"/>
      <c r="G6" s="8"/>
    </row>
    <row r="7" spans="1:7" x14ac:dyDescent="0.25">
      <c r="A7" s="9"/>
      <c r="B7" s="10"/>
      <c r="C7" s="2"/>
      <c r="D7" s="4" t="s">
        <v>7</v>
      </c>
      <c r="E7" s="9"/>
      <c r="F7" s="1"/>
      <c r="G7" s="11"/>
    </row>
    <row r="8" spans="1:7" x14ac:dyDescent="0.25">
      <c r="A8" s="1"/>
      <c r="B8" s="2"/>
      <c r="C8" s="2"/>
      <c r="D8" s="4"/>
      <c r="E8" s="7"/>
      <c r="F8" s="1"/>
      <c r="G8" s="8"/>
    </row>
    <row r="9" spans="1:7" x14ac:dyDescent="0.25">
      <c r="A9" s="1"/>
      <c r="B9" s="2"/>
      <c r="C9" s="2"/>
      <c r="D9" s="12" t="s">
        <v>8</v>
      </c>
      <c r="E9" s="12"/>
      <c r="F9" s="1"/>
      <c r="G9" s="8"/>
    </row>
    <row r="10" spans="1:7" x14ac:dyDescent="0.25">
      <c r="A10" s="1" t="s">
        <v>9</v>
      </c>
      <c r="B10" s="2">
        <v>1697</v>
      </c>
      <c r="C10" s="2"/>
      <c r="D10" s="1" t="s">
        <v>10</v>
      </c>
      <c r="E10" s="2">
        <v>1439</v>
      </c>
      <c r="F10" s="1"/>
      <c r="G10" s="8"/>
    </row>
    <row r="11" spans="1:7" x14ac:dyDescent="0.25">
      <c r="A11" s="1" t="s">
        <v>11</v>
      </c>
      <c r="B11" s="2">
        <f>'[1]Oct 2025'!B10</f>
        <v>1878</v>
      </c>
      <c r="C11" s="2"/>
      <c r="D11" s="1"/>
      <c r="E11" s="13"/>
      <c r="F11" s="1"/>
      <c r="G11" s="8"/>
    </row>
    <row r="12" spans="1:7" x14ac:dyDescent="0.25">
      <c r="A12" s="1" t="s">
        <v>12</v>
      </c>
      <c r="B12" s="14">
        <f>'[1]Oct 2025'!B12+'[1]Nov 2025'!B10</f>
        <v>20795</v>
      </c>
      <c r="C12" s="2"/>
      <c r="D12" s="1" t="s">
        <v>13</v>
      </c>
      <c r="E12" s="2">
        <v>17306</v>
      </c>
      <c r="F12" s="1"/>
      <c r="G12" s="8"/>
    </row>
    <row r="13" spans="1:7" x14ac:dyDescent="0.25">
      <c r="A13" s="1" t="s">
        <v>14</v>
      </c>
      <c r="B13" s="2">
        <f>B12/F1</f>
        <v>1890.4545454545455</v>
      </c>
      <c r="C13" s="2"/>
      <c r="D13" s="1" t="s">
        <v>15</v>
      </c>
      <c r="E13" s="2">
        <v>1714</v>
      </c>
      <c r="F13" s="1"/>
      <c r="G13" s="8"/>
    </row>
    <row r="14" spans="1:7" x14ac:dyDescent="0.25">
      <c r="A14" s="1"/>
      <c r="B14" s="2"/>
      <c r="C14" s="2"/>
      <c r="D14" s="7"/>
      <c r="E14" s="7"/>
      <c r="F14" s="1"/>
      <c r="G14" s="8"/>
    </row>
    <row r="15" spans="1:7" x14ac:dyDescent="0.25">
      <c r="A15" s="1"/>
      <c r="B15" s="2"/>
      <c r="C15" s="2"/>
      <c r="D15" s="12" t="s">
        <v>16</v>
      </c>
      <c r="E15" s="12"/>
      <c r="F15" s="1"/>
      <c r="G15" s="8"/>
    </row>
    <row r="16" spans="1:7" x14ac:dyDescent="0.25">
      <c r="A16" s="1" t="s">
        <v>9</v>
      </c>
      <c r="B16" s="2">
        <v>74</v>
      </c>
      <c r="C16" s="2"/>
      <c r="D16" s="1" t="s">
        <v>10</v>
      </c>
      <c r="E16" s="2">
        <v>58</v>
      </c>
      <c r="F16" s="1"/>
      <c r="G16" s="8"/>
    </row>
    <row r="17" spans="1:7" x14ac:dyDescent="0.25">
      <c r="A17" s="1" t="s">
        <v>11</v>
      </c>
      <c r="B17" s="2">
        <f>'[1]Oct 2025'!B16</f>
        <v>60</v>
      </c>
      <c r="C17" s="2"/>
      <c r="D17" s="1"/>
      <c r="E17" s="2"/>
      <c r="F17" s="1"/>
      <c r="G17" s="8"/>
    </row>
    <row r="18" spans="1:7" x14ac:dyDescent="0.25">
      <c r="A18" s="1" t="s">
        <v>12</v>
      </c>
      <c r="B18" s="2">
        <f>'[1]Oct 2025'!B18+'[1]Nov 2025'!B16</f>
        <v>881</v>
      </c>
      <c r="C18" s="2"/>
      <c r="D18" s="1" t="s">
        <v>17</v>
      </c>
      <c r="E18" s="2">
        <v>508</v>
      </c>
      <c r="F18" s="1"/>
      <c r="G18" s="8"/>
    </row>
    <row r="19" spans="1:7" x14ac:dyDescent="0.25">
      <c r="A19" s="1" t="s">
        <v>14</v>
      </c>
      <c r="B19" s="2">
        <f>B18/F1</f>
        <v>80.090909090909093</v>
      </c>
      <c r="C19" s="2"/>
      <c r="D19" s="1" t="s">
        <v>15</v>
      </c>
      <c r="E19" s="2">
        <v>51</v>
      </c>
      <c r="F19" s="1"/>
      <c r="G19" s="8"/>
    </row>
    <row r="20" spans="1:7" x14ac:dyDescent="0.25">
      <c r="A20" s="1"/>
      <c r="B20" s="2"/>
      <c r="C20" s="2"/>
      <c r="D20" s="7"/>
      <c r="E20" s="7"/>
      <c r="F20" s="1"/>
      <c r="G20" s="8"/>
    </row>
    <row r="21" spans="1:7" x14ac:dyDescent="0.25">
      <c r="A21" s="15" t="s">
        <v>18</v>
      </c>
      <c r="B21" s="16"/>
      <c r="C21" s="17"/>
      <c r="D21" s="15" t="s">
        <v>19</v>
      </c>
      <c r="E21" s="12"/>
      <c r="F21" s="15" t="s">
        <v>20</v>
      </c>
      <c r="G21" s="18"/>
    </row>
    <row r="22" spans="1:7" x14ac:dyDescent="0.25">
      <c r="A22" s="1" t="s">
        <v>9</v>
      </c>
      <c r="B22" s="2">
        <v>17</v>
      </c>
      <c r="C22" s="2"/>
      <c r="D22" s="1" t="s">
        <v>9</v>
      </c>
      <c r="E22" s="7">
        <v>13</v>
      </c>
      <c r="F22" s="1" t="s">
        <v>9</v>
      </c>
      <c r="G22" s="8">
        <v>50</v>
      </c>
    </row>
    <row r="23" spans="1:7" x14ac:dyDescent="0.25">
      <c r="A23" s="1" t="s">
        <v>12</v>
      </c>
      <c r="B23" s="2">
        <f>'[1]Oct 2025'!B23+'[1]Nov 2025'!B22</f>
        <v>204</v>
      </c>
      <c r="C23" s="2"/>
      <c r="D23" s="1" t="s">
        <v>12</v>
      </c>
      <c r="E23" s="2">
        <f>'[1]Oct 2025'!E23+'[1]Nov 2025'!E22</f>
        <v>97</v>
      </c>
      <c r="F23" s="1" t="s">
        <v>12</v>
      </c>
      <c r="G23" s="8">
        <f>'[1]Oct 2025'!G23+'[1]Nov 2025'!G22</f>
        <v>587</v>
      </c>
    </row>
    <row r="24" spans="1:7" x14ac:dyDescent="0.25">
      <c r="A24" s="1" t="s">
        <v>14</v>
      </c>
      <c r="B24" s="2">
        <f>B23/F1</f>
        <v>18.545454545454547</v>
      </c>
      <c r="C24" s="2"/>
      <c r="D24" s="1" t="s">
        <v>14</v>
      </c>
      <c r="E24" s="2">
        <f>E23/F1</f>
        <v>8.8181818181818183</v>
      </c>
      <c r="F24" s="1" t="s">
        <v>14</v>
      </c>
      <c r="G24" s="8">
        <f>G23/F1</f>
        <v>53.363636363636367</v>
      </c>
    </row>
    <row r="25" spans="1:7" x14ac:dyDescent="0.25">
      <c r="A25" s="1" t="s">
        <v>21</v>
      </c>
      <c r="B25" s="2">
        <v>9</v>
      </c>
      <c r="C25" s="2"/>
      <c r="D25" s="1" t="s">
        <v>21</v>
      </c>
      <c r="E25" s="2">
        <v>6</v>
      </c>
      <c r="F25" s="1" t="s">
        <v>21</v>
      </c>
      <c r="G25" s="8">
        <v>42</v>
      </c>
    </row>
    <row r="26" spans="1:7" x14ac:dyDescent="0.25">
      <c r="A26" s="1"/>
      <c r="B26" s="2"/>
      <c r="C26" s="2"/>
      <c r="D26" s="7"/>
      <c r="E26" s="7"/>
      <c r="F26" s="1"/>
      <c r="G26" s="8"/>
    </row>
    <row r="27" spans="1:7" x14ac:dyDescent="0.25">
      <c r="A27" s="15" t="s">
        <v>22</v>
      </c>
      <c r="B27" s="16"/>
      <c r="C27" s="17"/>
      <c r="D27" s="15" t="s">
        <v>23</v>
      </c>
      <c r="E27" s="12"/>
      <c r="F27" s="15" t="s">
        <v>24</v>
      </c>
      <c r="G27" s="18"/>
    </row>
    <row r="28" spans="1:7" x14ac:dyDescent="0.25">
      <c r="A28" s="1" t="s">
        <v>9</v>
      </c>
      <c r="B28" s="2">
        <v>21</v>
      </c>
      <c r="C28" s="2"/>
      <c r="D28" s="1" t="s">
        <v>9</v>
      </c>
      <c r="E28" s="7">
        <v>3</v>
      </c>
      <c r="F28" s="1" t="s">
        <v>9</v>
      </c>
      <c r="G28" s="8">
        <v>1</v>
      </c>
    </row>
    <row r="29" spans="1:7" x14ac:dyDescent="0.25">
      <c r="A29" s="1" t="s">
        <v>12</v>
      </c>
      <c r="B29" s="2">
        <f>'[1]Oct 2025'!B29+'[1]Nov 2025'!B28</f>
        <v>193</v>
      </c>
      <c r="C29" s="2"/>
      <c r="D29" s="1" t="s">
        <v>12</v>
      </c>
      <c r="E29" s="2">
        <f>'[1]Oct 2025'!E29+'[1]Nov 2025'!E28</f>
        <v>18</v>
      </c>
      <c r="F29" s="1" t="s">
        <v>12</v>
      </c>
      <c r="G29" s="8">
        <f>'[1]Oct 2025'!G29+'[1]Nov 2025'!G28</f>
        <v>5</v>
      </c>
    </row>
    <row r="30" spans="1:7" x14ac:dyDescent="0.25">
      <c r="A30" s="1" t="s">
        <v>14</v>
      </c>
      <c r="B30" s="2">
        <f>B29/F1</f>
        <v>17.545454545454547</v>
      </c>
      <c r="C30" s="2"/>
      <c r="D30" s="1" t="s">
        <v>14</v>
      </c>
      <c r="E30" s="2">
        <f>E29/F1</f>
        <v>1.6363636363636365</v>
      </c>
      <c r="F30" s="1" t="s">
        <v>14</v>
      </c>
      <c r="G30" s="8">
        <f>G29/F1</f>
        <v>0.45454545454545453</v>
      </c>
    </row>
    <row r="31" spans="1:7" x14ac:dyDescent="0.25">
      <c r="A31" s="1" t="s">
        <v>21</v>
      </c>
      <c r="B31" s="2">
        <v>10</v>
      </c>
      <c r="C31" s="2"/>
      <c r="D31" s="1" t="s">
        <v>21</v>
      </c>
      <c r="E31" s="2">
        <v>1</v>
      </c>
      <c r="F31" s="1" t="s">
        <v>21</v>
      </c>
      <c r="G31" s="8">
        <v>0</v>
      </c>
    </row>
    <row r="32" spans="1:7" x14ac:dyDescent="0.25">
      <c r="A32" s="1"/>
      <c r="B32" s="2"/>
      <c r="C32" s="2"/>
      <c r="D32" s="1"/>
      <c r="E32" s="2"/>
      <c r="F32" s="1"/>
      <c r="G32" s="8"/>
    </row>
    <row r="33" spans="1:7" x14ac:dyDescent="0.25">
      <c r="A33" s="12"/>
      <c r="B33" s="16" t="s">
        <v>25</v>
      </c>
      <c r="C33" s="17"/>
      <c r="D33" s="12"/>
      <c r="E33" s="16" t="s">
        <v>26</v>
      </c>
      <c r="F33" s="15"/>
      <c r="G33" s="18"/>
    </row>
    <row r="34" spans="1:7" x14ac:dyDescent="0.25">
      <c r="A34" s="1">
        <v>1985</v>
      </c>
      <c r="B34" s="2"/>
      <c r="C34" s="19">
        <v>1406</v>
      </c>
      <c r="D34" s="1">
        <v>1985</v>
      </c>
      <c r="E34" s="7"/>
      <c r="F34" s="20">
        <v>20272</v>
      </c>
      <c r="G34" s="8"/>
    </row>
    <row r="35" spans="1:7" x14ac:dyDescent="0.25">
      <c r="A35" s="1">
        <v>1986</v>
      </c>
      <c r="B35" s="2"/>
      <c r="C35" s="19">
        <v>2088</v>
      </c>
      <c r="D35" s="1">
        <v>1986</v>
      </c>
      <c r="E35" s="7"/>
      <c r="F35" s="20">
        <v>28052</v>
      </c>
      <c r="G35" s="8"/>
    </row>
    <row r="36" spans="1:7" x14ac:dyDescent="0.25">
      <c r="A36" s="1">
        <v>1987</v>
      </c>
      <c r="B36" s="2"/>
      <c r="C36" s="19">
        <v>3240</v>
      </c>
      <c r="D36" s="1">
        <v>1987</v>
      </c>
      <c r="E36" s="7"/>
      <c r="F36" s="20">
        <v>28138</v>
      </c>
      <c r="G36" s="8"/>
    </row>
    <row r="37" spans="1:7" x14ac:dyDescent="0.25">
      <c r="A37" s="1">
        <v>1988</v>
      </c>
      <c r="B37" s="2"/>
      <c r="C37" s="19">
        <v>3476</v>
      </c>
      <c r="D37" s="1">
        <v>1988</v>
      </c>
      <c r="E37" s="7"/>
      <c r="F37" s="20">
        <v>14814</v>
      </c>
      <c r="G37" s="8"/>
    </row>
    <row r="38" spans="1:7" x14ac:dyDescent="0.25">
      <c r="A38" s="1">
        <v>1989</v>
      </c>
      <c r="B38" s="2"/>
      <c r="C38" s="19">
        <v>2937</v>
      </c>
      <c r="D38" s="1">
        <v>1989</v>
      </c>
      <c r="E38" s="7"/>
      <c r="F38" s="20">
        <v>11838</v>
      </c>
      <c r="G38" s="8"/>
    </row>
    <row r="39" spans="1:7" x14ac:dyDescent="0.25">
      <c r="A39" s="1">
        <v>1990</v>
      </c>
      <c r="B39" s="2"/>
      <c r="C39" s="19">
        <v>2316</v>
      </c>
      <c r="D39" s="1">
        <v>1990</v>
      </c>
      <c r="E39" s="7"/>
      <c r="F39" s="20">
        <v>11410</v>
      </c>
      <c r="G39" s="8"/>
    </row>
    <row r="40" spans="1:7" x14ac:dyDescent="0.25">
      <c r="A40" s="1">
        <v>1991</v>
      </c>
      <c r="B40" s="2"/>
      <c r="C40" s="19">
        <v>2000</v>
      </c>
      <c r="D40" s="1">
        <v>1991</v>
      </c>
      <c r="E40" s="7"/>
      <c r="F40" s="20">
        <v>13205</v>
      </c>
      <c r="G40" s="8"/>
    </row>
    <row r="41" spans="1:7" x14ac:dyDescent="0.25">
      <c r="A41" s="1">
        <v>1992</v>
      </c>
      <c r="B41" s="2"/>
      <c r="C41" s="19">
        <v>1068</v>
      </c>
      <c r="D41" s="1">
        <v>1992</v>
      </c>
      <c r="E41" s="7"/>
      <c r="F41" s="20">
        <v>20968</v>
      </c>
      <c r="G41" s="8"/>
    </row>
    <row r="42" spans="1:7" x14ac:dyDescent="0.25">
      <c r="A42" s="1">
        <v>1993</v>
      </c>
      <c r="B42" s="2"/>
      <c r="C42" s="19">
        <v>598</v>
      </c>
      <c r="D42" s="1">
        <v>1993</v>
      </c>
      <c r="E42" s="7"/>
      <c r="F42" s="20">
        <v>31155</v>
      </c>
      <c r="G42" s="8"/>
    </row>
    <row r="43" spans="1:7" x14ac:dyDescent="0.25">
      <c r="A43" s="1">
        <v>1994</v>
      </c>
      <c r="B43" s="2"/>
      <c r="C43" s="19">
        <v>460</v>
      </c>
      <c r="D43" s="1">
        <v>1994</v>
      </c>
      <c r="E43" s="7"/>
      <c r="F43" s="20">
        <v>41485</v>
      </c>
      <c r="G43" s="8"/>
    </row>
    <row r="44" spans="1:7" x14ac:dyDescent="0.25">
      <c r="A44" s="1">
        <v>1995</v>
      </c>
      <c r="B44" s="2"/>
      <c r="C44" s="19">
        <v>435</v>
      </c>
      <c r="D44" s="1">
        <v>1995</v>
      </c>
      <c r="E44" s="7"/>
      <c r="F44" s="20">
        <v>20580</v>
      </c>
      <c r="G44" s="8"/>
    </row>
    <row r="45" spans="1:7" x14ac:dyDescent="0.25">
      <c r="A45" s="1">
        <v>1996</v>
      </c>
      <c r="B45" s="2"/>
      <c r="C45" s="19">
        <v>503</v>
      </c>
      <c r="D45" s="1">
        <v>1996</v>
      </c>
      <c r="E45" s="7"/>
      <c r="F45" s="20">
        <v>27194</v>
      </c>
      <c r="G45" s="8"/>
    </row>
    <row r="46" spans="1:7" x14ac:dyDescent="0.25">
      <c r="A46" s="1">
        <v>1997</v>
      </c>
      <c r="B46" s="2"/>
      <c r="C46" s="19">
        <v>669</v>
      </c>
      <c r="D46" s="1">
        <v>1997</v>
      </c>
      <c r="E46" s="7"/>
      <c r="F46" s="20">
        <v>32083</v>
      </c>
      <c r="G46" s="8"/>
    </row>
    <row r="47" spans="1:7" x14ac:dyDescent="0.25">
      <c r="A47" s="1">
        <v>1998</v>
      </c>
      <c r="B47" s="2"/>
      <c r="C47" s="19">
        <v>839</v>
      </c>
      <c r="D47" s="1">
        <v>1998</v>
      </c>
      <c r="E47" s="7"/>
      <c r="F47" s="20">
        <v>43647</v>
      </c>
      <c r="G47" s="8"/>
    </row>
    <row r="48" spans="1:7" x14ac:dyDescent="0.25">
      <c r="A48" s="1">
        <v>1999</v>
      </c>
      <c r="B48" s="2"/>
      <c r="C48" s="19">
        <v>970</v>
      </c>
      <c r="D48" s="1">
        <v>1999</v>
      </c>
      <c r="E48" s="7"/>
      <c r="F48" s="20">
        <v>49037</v>
      </c>
      <c r="G48" s="8"/>
    </row>
    <row r="49" spans="1:7" x14ac:dyDescent="0.25">
      <c r="A49" s="1">
        <v>2000</v>
      </c>
      <c r="B49" s="2"/>
      <c r="C49" s="19">
        <v>1014</v>
      </c>
      <c r="D49" s="1">
        <v>2000</v>
      </c>
      <c r="E49" s="7"/>
      <c r="F49" s="20">
        <v>30159</v>
      </c>
      <c r="G49" s="8"/>
    </row>
    <row r="50" spans="1:7" x14ac:dyDescent="0.25">
      <c r="A50" s="1">
        <v>2001</v>
      </c>
      <c r="B50" s="2"/>
      <c r="C50" s="19">
        <v>1165</v>
      </c>
      <c r="D50" s="1">
        <v>2001</v>
      </c>
      <c r="E50" s="7"/>
      <c r="F50" s="20">
        <v>33893</v>
      </c>
      <c r="G50" s="8"/>
    </row>
    <row r="51" spans="1:7" x14ac:dyDescent="0.25">
      <c r="A51" s="1">
        <v>2002</v>
      </c>
      <c r="B51" s="2"/>
      <c r="C51" s="19">
        <v>1594</v>
      </c>
      <c r="D51" s="1">
        <v>2002</v>
      </c>
      <c r="E51" s="7"/>
      <c r="F51" s="20">
        <v>65605</v>
      </c>
      <c r="G51" s="8"/>
    </row>
    <row r="52" spans="1:7" x14ac:dyDescent="0.25">
      <c r="A52" s="1">
        <v>2003</v>
      </c>
      <c r="B52" s="2"/>
      <c r="C52" s="19">
        <v>1932</v>
      </c>
      <c r="D52" s="1">
        <v>2003</v>
      </c>
      <c r="E52" s="7"/>
      <c r="F52" s="20">
        <v>101378</v>
      </c>
      <c r="G52" s="8"/>
    </row>
    <row r="53" spans="1:7" x14ac:dyDescent="0.25">
      <c r="A53" s="1">
        <v>2004</v>
      </c>
      <c r="B53" s="2"/>
      <c r="C53" s="19">
        <v>2275</v>
      </c>
      <c r="D53" s="1">
        <v>2004</v>
      </c>
      <c r="E53" s="7"/>
      <c r="F53" s="20">
        <v>56436</v>
      </c>
      <c r="G53" s="8"/>
    </row>
    <row r="54" spans="1:7" x14ac:dyDescent="0.25">
      <c r="A54" s="1">
        <v>2005</v>
      </c>
      <c r="B54" s="2"/>
      <c r="C54" s="19">
        <v>2273</v>
      </c>
      <c r="D54" s="1">
        <v>2005</v>
      </c>
      <c r="E54" s="7"/>
      <c r="F54" s="20">
        <v>48972</v>
      </c>
      <c r="G54" s="8"/>
    </row>
    <row r="55" spans="1:7" x14ac:dyDescent="0.25">
      <c r="A55" s="1">
        <v>2006</v>
      </c>
      <c r="B55" s="2"/>
      <c r="C55" s="19">
        <v>2554</v>
      </c>
      <c r="D55" s="1">
        <v>2006</v>
      </c>
      <c r="E55" s="7"/>
      <c r="F55" s="20">
        <v>45511</v>
      </c>
      <c r="G55" s="8"/>
    </row>
    <row r="56" spans="1:7" x14ac:dyDescent="0.25">
      <c r="A56" s="1">
        <v>2007</v>
      </c>
      <c r="B56" s="2"/>
      <c r="C56" s="19">
        <v>3551</v>
      </c>
      <c r="D56" s="1">
        <v>2007</v>
      </c>
      <c r="E56" s="7"/>
      <c r="F56" s="20">
        <v>43602</v>
      </c>
      <c r="G56" s="8"/>
    </row>
    <row r="57" spans="1:7" x14ac:dyDescent="0.25">
      <c r="A57" s="1">
        <v>2008</v>
      </c>
      <c r="B57" s="2"/>
      <c r="C57" s="19">
        <v>4470</v>
      </c>
      <c r="D57" s="1">
        <v>2008</v>
      </c>
      <c r="E57" s="7"/>
      <c r="F57" s="20">
        <v>34941</v>
      </c>
      <c r="G57" s="8"/>
    </row>
    <row r="58" spans="1:7" x14ac:dyDescent="0.25">
      <c r="A58" s="1">
        <v>2009</v>
      </c>
      <c r="B58" s="2"/>
      <c r="C58" s="19">
        <v>5288</v>
      </c>
      <c r="D58" s="7">
        <v>2009</v>
      </c>
      <c r="E58" s="7"/>
      <c r="F58" s="21">
        <v>39076</v>
      </c>
      <c r="G58" s="8"/>
    </row>
    <row r="59" spans="1:7" x14ac:dyDescent="0.25">
      <c r="A59" s="1">
        <v>2010</v>
      </c>
      <c r="B59" s="2"/>
      <c r="C59" s="19">
        <v>4657</v>
      </c>
      <c r="D59" s="7">
        <v>2010</v>
      </c>
      <c r="E59" s="7"/>
      <c r="F59" s="20">
        <v>34301</v>
      </c>
      <c r="G59" s="8"/>
    </row>
    <row r="60" spans="1:7" x14ac:dyDescent="0.25">
      <c r="A60" s="1">
        <v>2011</v>
      </c>
      <c r="B60" s="2"/>
      <c r="C60" s="19">
        <v>3461</v>
      </c>
      <c r="D60" s="7">
        <v>2011</v>
      </c>
      <c r="E60" s="7"/>
      <c r="F60" s="20">
        <v>32040</v>
      </c>
      <c r="G60" s="8"/>
    </row>
    <row r="61" spans="1:7" x14ac:dyDescent="0.25">
      <c r="A61" s="1">
        <v>2012</v>
      </c>
      <c r="B61" s="2"/>
      <c r="C61" s="19">
        <v>3364</v>
      </c>
      <c r="D61" s="7">
        <v>2012</v>
      </c>
      <c r="E61" s="7"/>
      <c r="F61" s="20">
        <v>41099</v>
      </c>
      <c r="G61" s="8"/>
    </row>
    <row r="62" spans="1:7" x14ac:dyDescent="0.25">
      <c r="A62" s="1">
        <v>2013</v>
      </c>
      <c r="B62" s="2"/>
      <c r="C62" s="19">
        <v>1861</v>
      </c>
      <c r="D62" s="7">
        <v>2013</v>
      </c>
      <c r="E62" s="7"/>
      <c r="F62" s="20">
        <v>44038</v>
      </c>
      <c r="G62" s="8"/>
    </row>
    <row r="63" spans="1:7" x14ac:dyDescent="0.25">
      <c r="A63" s="1">
        <v>2014</v>
      </c>
      <c r="B63" s="2"/>
      <c r="C63" s="19">
        <v>1825</v>
      </c>
      <c r="D63" s="7">
        <v>2014</v>
      </c>
      <c r="E63" s="7"/>
      <c r="F63" s="20">
        <v>27786</v>
      </c>
      <c r="G63" s="8"/>
    </row>
    <row r="64" spans="1:7" x14ac:dyDescent="0.25">
      <c r="A64" s="1">
        <v>2015</v>
      </c>
      <c r="B64" s="2"/>
      <c r="C64" s="19">
        <v>1470</v>
      </c>
      <c r="D64" s="7">
        <v>2015</v>
      </c>
      <c r="E64" s="7"/>
      <c r="F64" s="20">
        <v>36441</v>
      </c>
      <c r="G64" s="8"/>
    </row>
    <row r="65" spans="1:7" x14ac:dyDescent="0.25">
      <c r="A65" s="1">
        <v>2016</v>
      </c>
      <c r="B65" s="2"/>
      <c r="C65" s="19">
        <v>1287</v>
      </c>
      <c r="D65" s="7">
        <v>2016</v>
      </c>
      <c r="E65" s="7"/>
      <c r="F65" s="20">
        <v>39478</v>
      </c>
      <c r="G65" s="8"/>
    </row>
    <row r="66" spans="1:7" x14ac:dyDescent="0.25">
      <c r="A66" s="1">
        <v>2017</v>
      </c>
      <c r="B66" s="2"/>
      <c r="C66" s="19">
        <v>1089</v>
      </c>
      <c r="D66" s="7">
        <v>2017</v>
      </c>
      <c r="E66" s="7"/>
      <c r="F66" s="20">
        <v>42463</v>
      </c>
      <c r="G66" s="8"/>
    </row>
    <row r="67" spans="1:7" x14ac:dyDescent="0.25">
      <c r="A67" s="1">
        <v>2018</v>
      </c>
      <c r="B67" s="2"/>
      <c r="C67" s="19">
        <v>908</v>
      </c>
      <c r="D67" s="7">
        <v>2018</v>
      </c>
      <c r="E67" s="7"/>
      <c r="F67" s="20">
        <v>36989</v>
      </c>
      <c r="G67" s="8"/>
    </row>
    <row r="68" spans="1:7" x14ac:dyDescent="0.25">
      <c r="A68" s="1">
        <v>2019</v>
      </c>
      <c r="B68" s="2"/>
      <c r="C68" s="19">
        <v>827</v>
      </c>
      <c r="D68" s="7">
        <v>2019</v>
      </c>
      <c r="E68" s="7"/>
      <c r="F68" s="20">
        <v>41005</v>
      </c>
      <c r="G68" s="8"/>
    </row>
    <row r="69" spans="1:7" x14ac:dyDescent="0.25">
      <c r="A69" s="1">
        <v>2020</v>
      </c>
      <c r="B69" s="2"/>
      <c r="C69" s="2">
        <v>281</v>
      </c>
      <c r="D69" s="7">
        <v>2020</v>
      </c>
      <c r="E69" s="7"/>
      <c r="F69" s="22">
        <v>64766</v>
      </c>
      <c r="G69" s="8"/>
    </row>
    <row r="70" spans="1:7" x14ac:dyDescent="0.25">
      <c r="A70" s="1">
        <v>2021</v>
      </c>
      <c r="B70" s="2"/>
      <c r="C70" s="2">
        <v>144</v>
      </c>
      <c r="D70" s="7">
        <v>2021</v>
      </c>
      <c r="E70" s="7"/>
      <c r="F70" s="22">
        <v>75424</v>
      </c>
      <c r="G70" s="8"/>
    </row>
    <row r="71" spans="1:7" x14ac:dyDescent="0.25">
      <c r="A71" s="1">
        <v>2022</v>
      </c>
      <c r="B71" s="7"/>
      <c r="C71" s="2">
        <v>770</v>
      </c>
      <c r="D71" s="7">
        <v>2022</v>
      </c>
      <c r="E71" s="7"/>
      <c r="F71" s="22">
        <v>37305</v>
      </c>
      <c r="G71" s="7"/>
    </row>
    <row r="72" spans="1:7" x14ac:dyDescent="0.25">
      <c r="A72" s="1">
        <v>2023</v>
      </c>
      <c r="C72" s="2">
        <v>732</v>
      </c>
      <c r="D72" s="7">
        <v>2023</v>
      </c>
      <c r="F72" s="23">
        <v>19798</v>
      </c>
    </row>
    <row r="73" spans="1:7" x14ac:dyDescent="0.25">
      <c r="A73" s="7">
        <v>2024</v>
      </c>
      <c r="B73" s="7"/>
      <c r="C73" s="2">
        <v>613</v>
      </c>
      <c r="D73" s="7">
        <v>2024</v>
      </c>
      <c r="E73" s="7"/>
      <c r="F73" s="22">
        <v>20571</v>
      </c>
    </row>
    <row r="74" spans="1:7" x14ac:dyDescent="0.25">
      <c r="A74" s="1">
        <v>2025</v>
      </c>
      <c r="C74" s="23">
        <f>B18</f>
        <v>881</v>
      </c>
      <c r="D74" s="7">
        <v>2025</v>
      </c>
      <c r="F74" s="23">
        <f>B12</f>
        <v>20795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2025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McAlister</dc:creator>
  <cp:lastModifiedBy>Tina McAlister</cp:lastModifiedBy>
  <dcterms:created xsi:type="dcterms:W3CDTF">2025-12-09T19:15:58Z</dcterms:created>
  <dcterms:modified xsi:type="dcterms:W3CDTF">2025-12-09T19:17:41Z</dcterms:modified>
</cp:coreProperties>
</file>